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'Foglio1'!$A$1:$M$26</definedName>
  </definedNames>
  <calcPr fullCalcOnLoad="1"/>
</workbook>
</file>

<file path=xl/sharedStrings.xml><?xml version="1.0" encoding="utf-8"?>
<sst xmlns="http://schemas.openxmlformats.org/spreadsheetml/2006/main" count="126" uniqueCount="103">
  <si>
    <t>Tecnico superiore per la conduzione e la manutenziaone degli impianti</t>
  </si>
  <si>
    <t>Tecnico superiore per l'assistenza alla direzione di agenzie di viaggio e tour operator</t>
  </si>
  <si>
    <t>L.S. "Galileo Galilei" - Via Vescovo Maurizio - CT</t>
  </si>
  <si>
    <t>Tecnico superiore per lo sviluppo software</t>
  </si>
  <si>
    <t>IPIA "Majorana" - Viale Giostra Area Mandalari - ME</t>
  </si>
  <si>
    <t>Tecnico superiore per i sistemi e le tecnologie informatiche</t>
  </si>
  <si>
    <t>Tecnico superiore per il marketing nel settore dei servizi</t>
  </si>
  <si>
    <t xml:space="preserve">Tecnico superiore della commercializzazione dei prodotti agroindustriali </t>
  </si>
  <si>
    <t>IS "Politi" - Via Acrone, 12 - AG</t>
  </si>
  <si>
    <t>Tecnico superiore per i sistemi idrici</t>
  </si>
  <si>
    <t>IIS "F. Juvara" - Viale Panagia, 131 - SR</t>
  </si>
  <si>
    <t>Tecnico superiore per l'assistenza alla direzione di strutture ricettive</t>
  </si>
  <si>
    <t>Tecnico superiore per le telecomunicazioni</t>
  </si>
  <si>
    <t>IISS "Gemmellaro" - Corso Indipendenza, 229 - CT</t>
  </si>
  <si>
    <t>CL</t>
  </si>
  <si>
    <t>AG</t>
  </si>
  <si>
    <t>Turismo</t>
  </si>
  <si>
    <t>Edilizia</t>
  </si>
  <si>
    <t>Ambiente</t>
  </si>
  <si>
    <t>Manifatture</t>
  </si>
  <si>
    <t>Agricoltura</t>
  </si>
  <si>
    <t>ICT</t>
  </si>
  <si>
    <t>Serv. Ass. e Fin.</t>
  </si>
  <si>
    <t>Ist. Paritario "Prater" soc. coop. - Via dei Normanni, 4 - PA</t>
  </si>
  <si>
    <t>ITC "L. Grassi" - Viale del Fante 70/C - PA</t>
  </si>
  <si>
    <t>Tecnico superiore ambiente, energia e sicurezza</t>
  </si>
  <si>
    <t>IT "G. Marconi" - Rione Santa Chiara - ME</t>
  </si>
  <si>
    <t>LS "Volta" - Via Martoglio, 1  - CL</t>
  </si>
  <si>
    <t>Ist. "Principessa Giovanna di Savoia" - P.tta Carmine, 1 - SR</t>
  </si>
  <si>
    <t>settore</t>
  </si>
  <si>
    <t>ME</t>
  </si>
  <si>
    <t>PA</t>
  </si>
  <si>
    <t>CT</t>
  </si>
  <si>
    <t>SR</t>
  </si>
  <si>
    <t>RG</t>
  </si>
  <si>
    <t>EN</t>
  </si>
  <si>
    <t>TP</t>
  </si>
  <si>
    <t>IPSSAR "Borsellino" - Piazza Bellissima, 3 - PA</t>
  </si>
  <si>
    <t>figura professionale</t>
  </si>
  <si>
    <t>Tecnico Superiore per l'assistenza alla direzione delle strutture ricettive</t>
  </si>
  <si>
    <t>Tecnico Superiore per l'organizzazione e il marketing del turismo integrato</t>
  </si>
  <si>
    <t>Tecnico Superiore delle produzioni animali</t>
  </si>
  <si>
    <t>Tecnico Superiore per le applicazioni informatiche</t>
  </si>
  <si>
    <t>costo complessivo</t>
  </si>
  <si>
    <t>ITST "Marco Polo" - Via Ugo La Malfa, 113 - PA</t>
  </si>
  <si>
    <t>2 - 372</t>
  </si>
  <si>
    <t>14 - 386</t>
  </si>
  <si>
    <t>28 - 401</t>
  </si>
  <si>
    <t>42 - 415</t>
  </si>
  <si>
    <t>55 - 428</t>
  </si>
  <si>
    <t>62 - 435</t>
  </si>
  <si>
    <t>68 - 441</t>
  </si>
  <si>
    <t>85 - 459</t>
  </si>
  <si>
    <t>87 - 461</t>
  </si>
  <si>
    <t>95 - 469</t>
  </si>
  <si>
    <t>99 - 473</t>
  </si>
  <si>
    <t>118 - 492</t>
  </si>
  <si>
    <t>119 - 493</t>
  </si>
  <si>
    <t>124 - 499</t>
  </si>
  <si>
    <t>129 - 505</t>
  </si>
  <si>
    <t>132 - 508</t>
  </si>
  <si>
    <t>162 - 538</t>
  </si>
  <si>
    <t>176 - 557</t>
  </si>
  <si>
    <t>Tecnico superiore per rilievi e strumentazioni di telerilevamento (GPS - GLS)</t>
  </si>
  <si>
    <t>Amb. Terr.</t>
  </si>
  <si>
    <t>n. prog.     /prot.</t>
  </si>
  <si>
    <t>punteggio</t>
  </si>
  <si>
    <t>DIPARTIMENTO REGIONALE PUBBLICA ISTRUZIONE</t>
  </si>
  <si>
    <t>ASSESSORATO REGIONALE BENI CULTURALI, AMBIENTALI  E PUBBLICA ISTRUZIONE</t>
  </si>
  <si>
    <t>IP "E. Ferrari" - Piazza Convento, 3 - Barcellona P. G. (ME)</t>
  </si>
  <si>
    <t>ISIP " Gepy Faranda" - Via Trieste - Patti (ME)</t>
  </si>
  <si>
    <t>Istituto "A. Volta" - Via Vittorio Veneto, 59 - Nicosia (EN)</t>
  </si>
  <si>
    <t>Liceo della Comunicazione Paritario "Caterina Di Maggio" - Via Genova, 87 - Partinico (PA)</t>
  </si>
  <si>
    <t>LS "F. D'Aguirre" - Via G. Baviera, 1 - Salemi (TP)</t>
  </si>
  <si>
    <t>IIS "La Pira" - Via E. Giunta - Pozzallo (RG)</t>
  </si>
  <si>
    <t>codifica</t>
  </si>
  <si>
    <t>scuole (soggetto gestore)</t>
  </si>
  <si>
    <t>POR SICILIA - MISURA 3.07 AZ. A) IFTS 2005/06 - PROGETTI AMMESSI A FINANZIAMENTO</t>
  </si>
  <si>
    <t>1999.IT.16.1.PO.011/3.07/9.2.14/0338</t>
  </si>
  <si>
    <t>1999.IT.16.1.PO.011/3.07/9.2.14/0339</t>
  </si>
  <si>
    <t>1999.IT.16.1.PO.011/3.07/9.2.14/0340</t>
  </si>
  <si>
    <t>1999.IT.16.1.PO.011/3.07/9.2.14/0341</t>
  </si>
  <si>
    <t>1999.IT.16.1.PO.011/3.07/9.2.14/0342</t>
  </si>
  <si>
    <t>1999.IT.16.1.PO.011/3.07/9.2.14/0343</t>
  </si>
  <si>
    <t>1999.IT.16.1.PO.011/3.07/9.2.14/0344</t>
  </si>
  <si>
    <t>1999.IT.16.1.PO.011/3.07/9.2.14/0345</t>
  </si>
  <si>
    <t>1999.IT.16.1.PO.011/3.07/9.2.14/0346</t>
  </si>
  <si>
    <t>1999.IT.16.1.PO.011/3.07/9.2.14/0347</t>
  </si>
  <si>
    <t>1999.IT.16.1.PO.011/3.07/9.2.14/0348</t>
  </si>
  <si>
    <t>1999.IT.16.1.PO.011/3.07/9.2.14/0349</t>
  </si>
  <si>
    <t>1999.IT.16.1.PO.011/3.07/9.2.14/0350</t>
  </si>
  <si>
    <t>1999.IT.16.1.PO.011/3.07/9.2.14/0351</t>
  </si>
  <si>
    <t>1999.IT.16.1.PO.011/3.07/9.2.14/0352</t>
  </si>
  <si>
    <t>1999.IT.16.1.PO.011/3.07/9.2.14/0353</t>
  </si>
  <si>
    <t>1999.IT.16.1.PO.011/3.07/9.2.14/0354</t>
  </si>
  <si>
    <t>1999.IT.16.1.PO.011/3.07/9.2.14/0355</t>
  </si>
  <si>
    <t>costo richiesto/finanziato</t>
  </si>
  <si>
    <t>finanziamento regionale POR Sicilia</t>
  </si>
  <si>
    <t>finanziamento MIUR CIPE</t>
  </si>
  <si>
    <t>costo progressivo totale</t>
  </si>
  <si>
    <t>IL DIRIGENTE GENERALE                                                                 Dott.ssa G. Patrizia Monterosso</t>
  </si>
  <si>
    <t>totale</t>
  </si>
  <si>
    <t xml:space="preserve">Allegato n. 2 al D.D.G.  n. 1432/XIV  del  29/12/06                  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</si>
</sst>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N5" sqref="N5"/>
    </sheetView>
  </sheetViews>
  <sheetFormatPr defaultColWidth="9.140625" defaultRowHeight="12.75"/>
  <cols>
    <col min="1" max="1" width="3.8515625" style="11" customWidth="1"/>
    <col min="2" max="2" width="14.00390625" style="27" customWidth="1"/>
    <col min="3" max="3" width="7.421875" style="0" customWidth="1"/>
    <col min="4" max="4" width="8.421875" style="2" customWidth="1"/>
    <col min="5" max="5" width="6.00390625" style="2" customWidth="1"/>
    <col min="6" max="6" width="11.00390625" style="2" customWidth="1"/>
    <col min="7" max="7" width="13.57421875" style="2" customWidth="1"/>
    <col min="8" max="8" width="8.421875" style="2" customWidth="1"/>
    <col min="9" max="9" width="12.28125" style="3" customWidth="1"/>
    <col min="10" max="13" width="12.28125" style="4" customWidth="1"/>
    <col min="14" max="14" width="11.421875" style="4" customWidth="1"/>
  </cols>
  <sheetData>
    <row r="1" spans="1:13" ht="15" customHeight="1">
      <c r="A1" s="39" t="s">
        <v>102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8.75" customHeight="1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0.25" customHeight="1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27" customHeight="1">
      <c r="A4" s="38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0"/>
    </row>
    <row r="5" spans="1:13" s="1" customFormat="1" ht="49.5" customHeight="1">
      <c r="A5" s="23"/>
      <c r="B5" s="25" t="s">
        <v>75</v>
      </c>
      <c r="C5" s="24" t="s">
        <v>66</v>
      </c>
      <c r="D5" s="25" t="s">
        <v>65</v>
      </c>
      <c r="E5" s="25" t="s">
        <v>64</v>
      </c>
      <c r="F5" s="25" t="s">
        <v>76</v>
      </c>
      <c r="G5" s="25" t="s">
        <v>38</v>
      </c>
      <c r="H5" s="25" t="s">
        <v>29</v>
      </c>
      <c r="I5" s="24" t="s">
        <v>43</v>
      </c>
      <c r="J5" s="24" t="s">
        <v>96</v>
      </c>
      <c r="K5" s="24" t="s">
        <v>97</v>
      </c>
      <c r="L5" s="24" t="s">
        <v>98</v>
      </c>
      <c r="M5" s="24" t="s">
        <v>99</v>
      </c>
    </row>
    <row r="6" spans="1:13" s="8" customFormat="1" ht="52.5" customHeight="1">
      <c r="A6" s="16">
        <v>1</v>
      </c>
      <c r="B6" s="26" t="s">
        <v>78</v>
      </c>
      <c r="C6" s="14">
        <v>95.5</v>
      </c>
      <c r="D6" s="5" t="s">
        <v>53</v>
      </c>
      <c r="E6" s="6" t="s">
        <v>33</v>
      </c>
      <c r="F6" s="6" t="s">
        <v>10</v>
      </c>
      <c r="G6" s="6" t="s">
        <v>11</v>
      </c>
      <c r="H6" s="6" t="s">
        <v>16</v>
      </c>
      <c r="I6" s="7">
        <v>206000</v>
      </c>
      <c r="J6" s="7">
        <v>206000</v>
      </c>
      <c r="K6" s="7">
        <f>J6*66.580084447999%</f>
        <v>137154.97396287794</v>
      </c>
      <c r="L6" s="7">
        <f>J6*33.4199175552001%</f>
        <v>68845.0301637122</v>
      </c>
      <c r="M6" s="7">
        <v>206000</v>
      </c>
    </row>
    <row r="7" spans="1:13" s="8" customFormat="1" ht="60.75" customHeight="1">
      <c r="A7" s="16">
        <v>2</v>
      </c>
      <c r="B7" s="26" t="s">
        <v>79</v>
      </c>
      <c r="C7" s="14">
        <v>95</v>
      </c>
      <c r="D7" s="5" t="s">
        <v>47</v>
      </c>
      <c r="E7" s="6" t="s">
        <v>31</v>
      </c>
      <c r="F7" s="6" t="s">
        <v>44</v>
      </c>
      <c r="G7" s="6" t="s">
        <v>40</v>
      </c>
      <c r="H7" s="6" t="s">
        <v>16</v>
      </c>
      <c r="I7" s="7">
        <v>206582</v>
      </c>
      <c r="J7" s="7">
        <v>206582</v>
      </c>
      <c r="K7" s="7">
        <f aca="true" t="shared" si="0" ref="K7:K23">J7*66.580084447999%</f>
        <v>137542.4700543653</v>
      </c>
      <c r="L7" s="7">
        <f aca="true" t="shared" si="1" ref="L7:L23">J7*33.4199175552001%</f>
        <v>69039.53408388347</v>
      </c>
      <c r="M7" s="7">
        <f aca="true" t="shared" si="2" ref="M7:M23">M6+J7</f>
        <v>412582</v>
      </c>
    </row>
    <row r="8" spans="1:13" s="8" customFormat="1" ht="61.5" customHeight="1">
      <c r="A8" s="16">
        <v>3</v>
      </c>
      <c r="B8" s="26" t="s">
        <v>80</v>
      </c>
      <c r="C8" s="15">
        <v>92.5</v>
      </c>
      <c r="D8" s="5" t="s">
        <v>48</v>
      </c>
      <c r="E8" s="6" t="s">
        <v>30</v>
      </c>
      <c r="F8" s="6" t="s">
        <v>69</v>
      </c>
      <c r="G8" s="6" t="s">
        <v>0</v>
      </c>
      <c r="H8" s="6" t="s">
        <v>19</v>
      </c>
      <c r="I8" s="14">
        <v>205000</v>
      </c>
      <c r="J8" s="15">
        <v>184500</v>
      </c>
      <c r="K8" s="7">
        <f t="shared" si="0"/>
        <v>122840.25580655815</v>
      </c>
      <c r="L8" s="7">
        <v>61659.74</v>
      </c>
      <c r="M8" s="7">
        <f t="shared" si="2"/>
        <v>597082</v>
      </c>
    </row>
    <row r="9" spans="1:13" s="8" customFormat="1" ht="61.5" customHeight="1">
      <c r="A9" s="16">
        <v>4</v>
      </c>
      <c r="B9" s="26" t="s">
        <v>81</v>
      </c>
      <c r="C9" s="14">
        <v>90.7</v>
      </c>
      <c r="D9" s="5" t="s">
        <v>46</v>
      </c>
      <c r="E9" s="6" t="s">
        <v>35</v>
      </c>
      <c r="F9" s="6" t="s">
        <v>71</v>
      </c>
      <c r="G9" s="6" t="s">
        <v>41</v>
      </c>
      <c r="H9" s="6" t="s">
        <v>20</v>
      </c>
      <c r="I9" s="7">
        <v>206582</v>
      </c>
      <c r="J9" s="7">
        <v>206582</v>
      </c>
      <c r="K9" s="7">
        <f t="shared" si="0"/>
        <v>137542.4700543653</v>
      </c>
      <c r="L9" s="7">
        <f t="shared" si="1"/>
        <v>69039.53408388347</v>
      </c>
      <c r="M9" s="7">
        <f t="shared" si="2"/>
        <v>803664</v>
      </c>
    </row>
    <row r="10" spans="1:13" s="8" customFormat="1" ht="50.25" customHeight="1">
      <c r="A10" s="16">
        <v>5</v>
      </c>
      <c r="B10" s="26" t="s">
        <v>82</v>
      </c>
      <c r="C10" s="14">
        <v>90.7</v>
      </c>
      <c r="D10" s="5" t="s">
        <v>49</v>
      </c>
      <c r="E10" s="6" t="s">
        <v>32</v>
      </c>
      <c r="F10" s="6" t="s">
        <v>2</v>
      </c>
      <c r="G10" s="6" t="s">
        <v>42</v>
      </c>
      <c r="H10" s="6" t="s">
        <v>21</v>
      </c>
      <c r="I10" s="7">
        <v>200000</v>
      </c>
      <c r="J10" s="7">
        <v>200000</v>
      </c>
      <c r="K10" s="7">
        <f t="shared" si="0"/>
        <v>133160.168895998</v>
      </c>
      <c r="L10" s="7">
        <v>66839.83</v>
      </c>
      <c r="M10" s="7">
        <f t="shared" si="2"/>
        <v>1003664</v>
      </c>
    </row>
    <row r="11" spans="1:13" s="8" customFormat="1" ht="59.25" customHeight="1">
      <c r="A11" s="16">
        <v>6</v>
      </c>
      <c r="B11" s="26" t="s">
        <v>83</v>
      </c>
      <c r="C11" s="14">
        <v>89</v>
      </c>
      <c r="D11" s="5" t="s">
        <v>54</v>
      </c>
      <c r="E11" s="6" t="s">
        <v>36</v>
      </c>
      <c r="F11" s="6" t="s">
        <v>73</v>
      </c>
      <c r="G11" s="6" t="s">
        <v>40</v>
      </c>
      <c r="H11" s="6" t="s">
        <v>16</v>
      </c>
      <c r="I11" s="7">
        <v>206582</v>
      </c>
      <c r="J11" s="7">
        <v>206582</v>
      </c>
      <c r="K11" s="7">
        <f t="shared" si="0"/>
        <v>137542.4700543653</v>
      </c>
      <c r="L11" s="7">
        <f t="shared" si="1"/>
        <v>69039.53408388347</v>
      </c>
      <c r="M11" s="7">
        <f t="shared" si="2"/>
        <v>1210246</v>
      </c>
    </row>
    <row r="12" spans="1:13" s="8" customFormat="1" ht="45.75" customHeight="1">
      <c r="A12" s="16">
        <v>7</v>
      </c>
      <c r="B12" s="26" t="s">
        <v>84</v>
      </c>
      <c r="C12" s="14">
        <v>86</v>
      </c>
      <c r="D12" s="5" t="s">
        <v>52</v>
      </c>
      <c r="E12" s="6" t="s">
        <v>15</v>
      </c>
      <c r="F12" s="6" t="s">
        <v>8</v>
      </c>
      <c r="G12" s="6" t="s">
        <v>9</v>
      </c>
      <c r="H12" s="6" t="s">
        <v>18</v>
      </c>
      <c r="I12" s="7">
        <v>206582</v>
      </c>
      <c r="J12" s="7">
        <v>206582</v>
      </c>
      <c r="K12" s="7">
        <f t="shared" si="0"/>
        <v>137542.4700543653</v>
      </c>
      <c r="L12" s="7">
        <f t="shared" si="1"/>
        <v>69039.53408388347</v>
      </c>
      <c r="M12" s="7">
        <f t="shared" si="2"/>
        <v>1416828</v>
      </c>
    </row>
    <row r="13" spans="1:13" s="8" customFormat="1" ht="60" customHeight="1">
      <c r="A13" s="16">
        <v>8</v>
      </c>
      <c r="B13" s="26" t="s">
        <v>85</v>
      </c>
      <c r="C13" s="14">
        <v>85.3</v>
      </c>
      <c r="D13" s="5" t="s">
        <v>61</v>
      </c>
      <c r="E13" s="6" t="s">
        <v>14</v>
      </c>
      <c r="F13" s="6" t="s">
        <v>27</v>
      </c>
      <c r="G13" s="6" t="s">
        <v>7</v>
      </c>
      <c r="H13" s="6" t="s">
        <v>20</v>
      </c>
      <c r="I13" s="7">
        <v>206582</v>
      </c>
      <c r="J13" s="7">
        <v>206582</v>
      </c>
      <c r="K13" s="7">
        <f t="shared" si="0"/>
        <v>137542.4700543653</v>
      </c>
      <c r="L13" s="7">
        <f t="shared" si="1"/>
        <v>69039.53408388347</v>
      </c>
      <c r="M13" s="7">
        <f t="shared" si="2"/>
        <v>1623410</v>
      </c>
    </row>
    <row r="14" spans="1:13" s="8" customFormat="1" ht="49.5" customHeight="1">
      <c r="A14" s="16">
        <v>9</v>
      </c>
      <c r="B14" s="26" t="s">
        <v>86</v>
      </c>
      <c r="C14" s="14">
        <v>84.65</v>
      </c>
      <c r="D14" s="5" t="s">
        <v>51</v>
      </c>
      <c r="E14" s="6" t="s">
        <v>34</v>
      </c>
      <c r="F14" s="6" t="s">
        <v>74</v>
      </c>
      <c r="G14" s="6" t="s">
        <v>6</v>
      </c>
      <c r="H14" s="6" t="s">
        <v>22</v>
      </c>
      <c r="I14" s="7">
        <v>206582</v>
      </c>
      <c r="J14" s="7">
        <v>206582</v>
      </c>
      <c r="K14" s="7">
        <f t="shared" si="0"/>
        <v>137542.4700543653</v>
      </c>
      <c r="L14" s="7">
        <f t="shared" si="1"/>
        <v>69039.53408388347</v>
      </c>
      <c r="M14" s="7">
        <f t="shared" si="2"/>
        <v>1829992</v>
      </c>
    </row>
    <row r="15" spans="1:13" s="8" customFormat="1" ht="68.25" customHeight="1">
      <c r="A15" s="16">
        <v>10</v>
      </c>
      <c r="B15" s="26" t="s">
        <v>87</v>
      </c>
      <c r="C15" s="14">
        <v>93</v>
      </c>
      <c r="D15" s="5" t="s">
        <v>62</v>
      </c>
      <c r="E15" s="6" t="s">
        <v>33</v>
      </c>
      <c r="F15" s="6" t="s">
        <v>28</v>
      </c>
      <c r="G15" s="6" t="s">
        <v>40</v>
      </c>
      <c r="H15" s="6" t="s">
        <v>16</v>
      </c>
      <c r="I15" s="14">
        <v>206500</v>
      </c>
      <c r="J15" s="14">
        <v>206500</v>
      </c>
      <c r="K15" s="7">
        <f t="shared" si="0"/>
        <v>137487.87438511793</v>
      </c>
      <c r="L15" s="7">
        <f t="shared" si="1"/>
        <v>69012.1297514882</v>
      </c>
      <c r="M15" s="7">
        <f t="shared" si="2"/>
        <v>2036492</v>
      </c>
    </row>
    <row r="16" spans="1:13" s="8" customFormat="1" ht="62.25" customHeight="1">
      <c r="A16" s="16">
        <v>11</v>
      </c>
      <c r="B16" s="26" t="s">
        <v>88</v>
      </c>
      <c r="C16" s="14">
        <v>92.1</v>
      </c>
      <c r="D16" s="5" t="s">
        <v>50</v>
      </c>
      <c r="E16" s="6" t="s">
        <v>30</v>
      </c>
      <c r="F16" s="6" t="s">
        <v>4</v>
      </c>
      <c r="G16" s="6" t="s">
        <v>5</v>
      </c>
      <c r="H16" s="6" t="s">
        <v>21</v>
      </c>
      <c r="I16" s="7">
        <v>195000</v>
      </c>
      <c r="J16" s="7">
        <v>195000</v>
      </c>
      <c r="K16" s="7">
        <f t="shared" si="0"/>
        <v>129831.16467359805</v>
      </c>
      <c r="L16" s="7">
        <f t="shared" si="1"/>
        <v>65168.839232640195</v>
      </c>
      <c r="M16" s="7">
        <f t="shared" si="2"/>
        <v>2231492</v>
      </c>
    </row>
    <row r="17" spans="1:13" s="8" customFormat="1" ht="51" customHeight="1">
      <c r="A17" s="16">
        <v>12</v>
      </c>
      <c r="B17" s="26" t="s">
        <v>89</v>
      </c>
      <c r="C17" s="14">
        <v>91.7</v>
      </c>
      <c r="D17" s="5" t="s">
        <v>59</v>
      </c>
      <c r="E17" s="6" t="s">
        <v>31</v>
      </c>
      <c r="F17" s="6" t="s">
        <v>24</v>
      </c>
      <c r="G17" s="6" t="s">
        <v>25</v>
      </c>
      <c r="H17" s="6" t="s">
        <v>19</v>
      </c>
      <c r="I17" s="7">
        <v>200000</v>
      </c>
      <c r="J17" s="7">
        <v>200000</v>
      </c>
      <c r="K17" s="7">
        <f t="shared" si="0"/>
        <v>133160.168895998</v>
      </c>
      <c r="L17" s="7">
        <v>66839.83</v>
      </c>
      <c r="M17" s="7">
        <f t="shared" si="2"/>
        <v>2431492</v>
      </c>
    </row>
    <row r="18" spans="1:13" s="8" customFormat="1" ht="62.25" customHeight="1">
      <c r="A18" s="16">
        <v>13</v>
      </c>
      <c r="B18" s="26" t="s">
        <v>90</v>
      </c>
      <c r="C18" s="15">
        <v>91.5</v>
      </c>
      <c r="D18" s="5" t="s">
        <v>56</v>
      </c>
      <c r="E18" s="6" t="s">
        <v>30</v>
      </c>
      <c r="F18" s="6" t="s">
        <v>70</v>
      </c>
      <c r="G18" s="6" t="s">
        <v>1</v>
      </c>
      <c r="H18" s="6" t="s">
        <v>16</v>
      </c>
      <c r="I18" s="7">
        <v>206000</v>
      </c>
      <c r="J18" s="9">
        <v>185400</v>
      </c>
      <c r="K18" s="7">
        <f t="shared" si="0"/>
        <v>123439.47656659015</v>
      </c>
      <c r="L18" s="7">
        <v>61960.52</v>
      </c>
      <c r="M18" s="7">
        <f t="shared" si="2"/>
        <v>2616892</v>
      </c>
    </row>
    <row r="19" spans="1:13" s="8" customFormat="1" ht="56.25" customHeight="1">
      <c r="A19" s="16">
        <v>14</v>
      </c>
      <c r="B19" s="26" t="s">
        <v>91</v>
      </c>
      <c r="C19" s="14">
        <v>90.5</v>
      </c>
      <c r="D19" s="5" t="s">
        <v>58</v>
      </c>
      <c r="E19" s="6" t="s">
        <v>31</v>
      </c>
      <c r="F19" s="6" t="s">
        <v>23</v>
      </c>
      <c r="G19" s="6" t="s">
        <v>40</v>
      </c>
      <c r="H19" s="6" t="s">
        <v>16</v>
      </c>
      <c r="I19" s="7">
        <v>204238.18</v>
      </c>
      <c r="J19" s="14">
        <v>183238</v>
      </c>
      <c r="K19" s="7">
        <f t="shared" si="0"/>
        <v>122000.01514082441</v>
      </c>
      <c r="L19" s="7">
        <v>61237.98</v>
      </c>
      <c r="M19" s="7">
        <f t="shared" si="2"/>
        <v>2800130</v>
      </c>
    </row>
    <row r="20" spans="1:13" s="8" customFormat="1" ht="81.75" customHeight="1">
      <c r="A20" s="16">
        <v>15</v>
      </c>
      <c r="B20" s="26" t="s">
        <v>92</v>
      </c>
      <c r="C20" s="14">
        <v>90.1</v>
      </c>
      <c r="D20" s="5" t="s">
        <v>57</v>
      </c>
      <c r="E20" s="6" t="s">
        <v>31</v>
      </c>
      <c r="F20" s="6" t="s">
        <v>72</v>
      </c>
      <c r="G20" s="6" t="s">
        <v>63</v>
      </c>
      <c r="H20" s="6" t="s">
        <v>17</v>
      </c>
      <c r="I20" s="7">
        <v>206582</v>
      </c>
      <c r="J20" s="7">
        <v>206582</v>
      </c>
      <c r="K20" s="7">
        <f t="shared" si="0"/>
        <v>137542.4700543653</v>
      </c>
      <c r="L20" s="7">
        <f t="shared" si="1"/>
        <v>69039.53408388347</v>
      </c>
      <c r="M20" s="7">
        <f t="shared" si="2"/>
        <v>3006712</v>
      </c>
    </row>
    <row r="21" spans="1:13" s="8" customFormat="1" ht="40.5" customHeight="1">
      <c r="A21" s="16">
        <v>16</v>
      </c>
      <c r="B21" s="26" t="s">
        <v>93</v>
      </c>
      <c r="C21" s="14">
        <v>90.05</v>
      </c>
      <c r="D21" s="5" t="s">
        <v>60</v>
      </c>
      <c r="E21" s="6" t="s">
        <v>30</v>
      </c>
      <c r="F21" s="6" t="s">
        <v>26</v>
      </c>
      <c r="G21" s="6" t="s">
        <v>12</v>
      </c>
      <c r="H21" s="6" t="s">
        <v>21</v>
      </c>
      <c r="I21" s="7">
        <v>200340</v>
      </c>
      <c r="J21" s="7">
        <v>200340</v>
      </c>
      <c r="K21" s="7">
        <f t="shared" si="0"/>
        <v>133386.54118312118</v>
      </c>
      <c r="L21" s="7">
        <f t="shared" si="1"/>
        <v>66953.46283008788</v>
      </c>
      <c r="M21" s="7">
        <f t="shared" si="2"/>
        <v>3207052</v>
      </c>
    </row>
    <row r="22" spans="1:13" s="8" customFormat="1" ht="60" customHeight="1">
      <c r="A22" s="16">
        <v>17</v>
      </c>
      <c r="B22" s="26" t="s">
        <v>94</v>
      </c>
      <c r="C22" s="20">
        <v>90</v>
      </c>
      <c r="D22" s="21" t="s">
        <v>45</v>
      </c>
      <c r="E22" s="22" t="s">
        <v>31</v>
      </c>
      <c r="F22" s="22" t="s">
        <v>37</v>
      </c>
      <c r="G22" s="6" t="s">
        <v>39</v>
      </c>
      <c r="H22" s="6" t="s">
        <v>16</v>
      </c>
      <c r="I22" s="7">
        <v>206582</v>
      </c>
      <c r="J22" s="7">
        <v>206582</v>
      </c>
      <c r="K22" s="7">
        <f t="shared" si="0"/>
        <v>137542.4700543653</v>
      </c>
      <c r="L22" s="7">
        <f t="shared" si="1"/>
        <v>69039.53408388347</v>
      </c>
      <c r="M22" s="18">
        <f t="shared" si="2"/>
        <v>3413634</v>
      </c>
    </row>
    <row r="23" spans="1:13" s="8" customFormat="1" ht="61.5" customHeight="1">
      <c r="A23" s="16">
        <v>18</v>
      </c>
      <c r="B23" s="26" t="s">
        <v>95</v>
      </c>
      <c r="C23" s="14">
        <v>90</v>
      </c>
      <c r="D23" s="5" t="s">
        <v>55</v>
      </c>
      <c r="E23" s="6" t="s">
        <v>32</v>
      </c>
      <c r="F23" s="6" t="s">
        <v>13</v>
      </c>
      <c r="G23" s="19" t="s">
        <v>3</v>
      </c>
      <c r="H23" s="12" t="s">
        <v>21</v>
      </c>
      <c r="I23" s="13">
        <v>206582</v>
      </c>
      <c r="J23" s="17">
        <v>206582</v>
      </c>
      <c r="K23" s="7">
        <f t="shared" si="0"/>
        <v>137542.4700543653</v>
      </c>
      <c r="L23" s="7">
        <f t="shared" si="1"/>
        <v>69039.53408388347</v>
      </c>
      <c r="M23" s="7">
        <f t="shared" si="2"/>
        <v>3620216</v>
      </c>
    </row>
    <row r="24" spans="1:13" s="8" customFormat="1" ht="25.5" customHeight="1">
      <c r="A24" s="28"/>
      <c r="B24" s="29"/>
      <c r="C24" s="30"/>
      <c r="D24" s="31"/>
      <c r="E24" s="32"/>
      <c r="F24" s="32"/>
      <c r="G24" s="32"/>
      <c r="H24" s="32"/>
      <c r="I24" s="34" t="s">
        <v>101</v>
      </c>
      <c r="J24" s="34">
        <f>SUM(J6:J23)</f>
        <v>3620216</v>
      </c>
      <c r="K24" s="35">
        <f>SUM(K6:K23)</f>
        <v>2410342.8699999712</v>
      </c>
      <c r="L24" s="35">
        <v>1209873.13</v>
      </c>
      <c r="M24" s="34">
        <v>3620216</v>
      </c>
    </row>
    <row r="25" spans="1:13" s="8" customFormat="1" ht="17.25" customHeight="1">
      <c r="A25" s="28"/>
      <c r="B25" s="29"/>
      <c r="C25" s="30"/>
      <c r="D25" s="31"/>
      <c r="E25" s="32"/>
      <c r="F25" s="32"/>
      <c r="G25" s="32"/>
      <c r="H25" s="32"/>
      <c r="I25" s="33"/>
      <c r="J25" s="33"/>
      <c r="K25" s="30"/>
      <c r="L25" s="30"/>
      <c r="M25" s="33"/>
    </row>
    <row r="26" spans="9:13" ht="51" customHeight="1">
      <c r="I26" s="36" t="s">
        <v>100</v>
      </c>
      <c r="J26" s="37"/>
      <c r="K26" s="37"/>
      <c r="L26" s="37"/>
      <c r="M26" s="37"/>
    </row>
  </sheetData>
  <mergeCells count="5">
    <mergeCell ref="I26:M26"/>
    <mergeCell ref="A4:M4"/>
    <mergeCell ref="A1:M1"/>
    <mergeCell ref="A2:M2"/>
    <mergeCell ref="A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2006-12-29T08:31:17Z</cp:lastPrinted>
  <dcterms:created xsi:type="dcterms:W3CDTF">1996-11-05T10:16:36Z</dcterms:created>
  <dcterms:modified xsi:type="dcterms:W3CDTF">2007-02-21T15:37:57Z</dcterms:modified>
  <cp:category/>
  <cp:version/>
  <cp:contentType/>
  <cp:contentStatus/>
</cp:coreProperties>
</file>