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700" activeTab="0"/>
  </bookViews>
  <sheets>
    <sheet name="Allegato B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<sst xmlns="http://schemas.openxmlformats.org/spreadsheetml/2006/main" count="37" uniqueCount="37">
  <si>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Ente di Formazione professionale </t>
  </si>
  <si>
    <t>ANCOL</t>
  </si>
  <si>
    <t>ANFE -CT</t>
  </si>
  <si>
    <t>CEFOP</t>
  </si>
  <si>
    <t>CIAPI PRIOLO</t>
  </si>
  <si>
    <t>CIOFS-FP</t>
  </si>
  <si>
    <t>CIRPE</t>
  </si>
  <si>
    <t>CIRS ONLUS</t>
  </si>
  <si>
    <t>CNOS-FAP</t>
  </si>
  <si>
    <t>ECAP MESSINA</t>
  </si>
  <si>
    <t>EDUCATIONAL CENTER</t>
  </si>
  <si>
    <t>CONSORZIO EDUFORM</t>
  </si>
  <si>
    <t>EFAL PROVINCIALE CALTANISSETTA</t>
  </si>
  <si>
    <t>EFAL PROVINCIALE MESSINA</t>
  </si>
  <si>
    <t>ASSOCIAZIONE E.L.I.S.</t>
  </si>
  <si>
    <t>ENAIP MESSINA</t>
  </si>
  <si>
    <t>ENAIP ASAFORM</t>
  </si>
  <si>
    <t>ENDO-FAP</t>
  </si>
  <si>
    <t>ENFAP</t>
  </si>
  <si>
    <t>ENGIM_CFP ARTIGIANELLI</t>
  </si>
  <si>
    <t>ASSOCIAZIONE ERIS</t>
  </si>
  <si>
    <t>FONDAZIONE CAS</t>
  </si>
  <si>
    <t>FUTURA sc.rl.</t>
  </si>
  <si>
    <t>IAL CISL Sicilia</t>
  </si>
  <si>
    <t>IN.FORM.HOUSE</t>
  </si>
  <si>
    <t>INTEREFOP</t>
  </si>
  <si>
    <t>IRAPS onlus</t>
  </si>
  <si>
    <t>IRFAP</t>
  </si>
  <si>
    <t>ODA</t>
  </si>
  <si>
    <t>C.F.P. SAN PANCRAZIO</t>
  </si>
  <si>
    <t>TOTALE</t>
  </si>
  <si>
    <t>Importo assegnato quale 2° acconto (30% dell'importo da erogare)</t>
  </si>
  <si>
    <t>IMPORTO RIPARTITO</t>
  </si>
  <si>
    <r>
      <t>Importo Assegnato quale 1° acconto (</t>
    </r>
    <r>
      <rPr>
        <b/>
        <sz val="9"/>
        <color indexed="8"/>
        <rFont val="Calibri"/>
        <family val="2"/>
      </rPr>
      <t>50% importo spettante)</t>
    </r>
  </si>
  <si>
    <t>IMPORTO ASSEGNATO QUALE SALDO</t>
  </si>
  <si>
    <t>IL DIRIGENTE GENERALE</t>
  </si>
  <si>
    <t>Dott.ssa G. Patrizia Monterosso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</si>
</sst>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5" fillId="0" borderId="11" xfId="0" applyNumberFormat="1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horizontal="center" vertical="center" wrapText="1"/>
    </xf>
    <xf numFmtId="44" fontId="35" fillId="0" borderId="0" xfId="0" applyNumberFormat="1" applyFont="1" applyAlignment="1">
      <alignment/>
    </xf>
    <xf numFmtId="44" fontId="38" fillId="0" borderId="10" xfId="0" applyNumberFormat="1" applyFont="1" applyBorder="1" applyAlignment="1">
      <alignment vertical="center"/>
    </xf>
    <xf numFmtId="44" fontId="38" fillId="0" borderId="0" xfId="0" applyNumberFormat="1" applyFont="1" applyAlignment="1">
      <alignment vertical="center"/>
    </xf>
    <xf numFmtId="44" fontId="39" fillId="0" borderId="10" xfId="0" applyNumberFormat="1" applyFont="1" applyBorder="1" applyAlignment="1">
      <alignment vertical="center"/>
    </xf>
    <xf numFmtId="44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4" fontId="39" fillId="0" borderId="0" xfId="0" applyNumberFormat="1" applyFont="1" applyAlignment="1">
      <alignment/>
    </xf>
    <xf numFmtId="44" fontId="35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 val="0"/>
        <sz val="12"/>
        <color indexed="22"/>
      </font>
    </dxf>
    <dxf>
      <font>
        <b val="0"/>
        <sz val="12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4">
      <selection activeCell="E35" sqref="E35"/>
    </sheetView>
  </sheetViews>
  <sheetFormatPr defaultColWidth="9.140625" defaultRowHeight="15"/>
  <cols>
    <col min="1" max="1" width="20.00390625" style="0" customWidth="1"/>
    <col min="2" max="2" width="21.421875" style="8" customWidth="1"/>
    <col min="3" max="3" width="16.421875" style="2" customWidth="1"/>
    <col min="4" max="4" width="18.140625" style="10" customWidth="1"/>
    <col min="5" max="5" width="16.00390625" style="13" customWidth="1"/>
  </cols>
  <sheetData>
    <row r="1" spans="1:5" ht="92.25" customHeight="1" thickBot="1">
      <c r="A1" s="3" t="s">
        <v>0</v>
      </c>
      <c r="B1" s="5" t="s">
        <v>32</v>
      </c>
      <c r="C1" s="4" t="s">
        <v>33</v>
      </c>
      <c r="D1" s="12" t="s">
        <v>31</v>
      </c>
      <c r="E1" s="14" t="s">
        <v>34</v>
      </c>
    </row>
    <row r="2" spans="1:5" ht="15.75" thickBot="1">
      <c r="A2" s="1" t="s">
        <v>1</v>
      </c>
      <c r="B2" s="6">
        <v>270000</v>
      </c>
      <c r="C2" s="11">
        <f>B2*50%</f>
        <v>135000</v>
      </c>
      <c r="D2" s="11">
        <f>(B2-C2)*30%</f>
        <v>40500</v>
      </c>
      <c r="E2" s="11">
        <v>94500</v>
      </c>
    </row>
    <row r="3" spans="1:5" ht="15.75" thickBot="1">
      <c r="A3" s="1" t="s">
        <v>2</v>
      </c>
      <c r="B3" s="6">
        <v>360000</v>
      </c>
      <c r="C3" s="11">
        <f aca="true" t="shared" si="0" ref="C3:C30">B3*50%</f>
        <v>180000</v>
      </c>
      <c r="D3" s="11">
        <f aca="true" t="shared" si="1" ref="D3:D30">(B3-C3)*30%</f>
        <v>54000</v>
      </c>
      <c r="E3" s="11">
        <v>126000</v>
      </c>
    </row>
    <row r="4" spans="1:5" ht="15.75" thickBot="1">
      <c r="A4" s="1" t="s">
        <v>3</v>
      </c>
      <c r="B4" s="6">
        <v>630000</v>
      </c>
      <c r="C4" s="11">
        <f t="shared" si="0"/>
        <v>315000</v>
      </c>
      <c r="D4" s="11">
        <f t="shared" si="1"/>
        <v>94500</v>
      </c>
      <c r="E4" s="11">
        <v>220500</v>
      </c>
    </row>
    <row r="5" spans="1:5" ht="15.75" thickBot="1">
      <c r="A5" s="1" t="s">
        <v>4</v>
      </c>
      <c r="B5" s="6">
        <v>90000</v>
      </c>
      <c r="C5" s="11">
        <f t="shared" si="0"/>
        <v>45000</v>
      </c>
      <c r="D5" s="11">
        <f t="shared" si="1"/>
        <v>13500</v>
      </c>
      <c r="E5" s="11">
        <v>31500</v>
      </c>
    </row>
    <row r="6" spans="1:5" ht="15.75" thickBot="1">
      <c r="A6" s="1" t="s">
        <v>5</v>
      </c>
      <c r="B6" s="6">
        <v>1260000</v>
      </c>
      <c r="C6" s="11">
        <f t="shared" si="0"/>
        <v>630000</v>
      </c>
      <c r="D6" s="11">
        <f t="shared" si="1"/>
        <v>189000</v>
      </c>
      <c r="E6" s="11">
        <v>441000</v>
      </c>
    </row>
    <row r="7" spans="1:5" ht="15.75" thickBot="1">
      <c r="A7" s="1" t="s">
        <v>6</v>
      </c>
      <c r="B7" s="6">
        <v>540000</v>
      </c>
      <c r="C7" s="11">
        <f t="shared" si="0"/>
        <v>270000</v>
      </c>
      <c r="D7" s="11">
        <f t="shared" si="1"/>
        <v>81000</v>
      </c>
      <c r="E7" s="11">
        <v>189000</v>
      </c>
    </row>
    <row r="8" spans="1:5" ht="15.75" thickBot="1">
      <c r="A8" s="1" t="s">
        <v>7</v>
      </c>
      <c r="B8" s="6">
        <v>90000</v>
      </c>
      <c r="C8" s="11">
        <f t="shared" si="0"/>
        <v>45000</v>
      </c>
      <c r="D8" s="11">
        <f t="shared" si="1"/>
        <v>13500</v>
      </c>
      <c r="E8" s="11">
        <v>31500</v>
      </c>
    </row>
    <row r="9" spans="1:5" ht="15.75" thickBot="1">
      <c r="A9" s="1" t="s">
        <v>8</v>
      </c>
      <c r="B9" s="6">
        <v>2610000</v>
      </c>
      <c r="C9" s="11">
        <f t="shared" si="0"/>
        <v>1305000</v>
      </c>
      <c r="D9" s="11">
        <f t="shared" si="1"/>
        <v>391500</v>
      </c>
      <c r="E9" s="11">
        <v>913500</v>
      </c>
    </row>
    <row r="10" spans="1:5" ht="15.75" thickBot="1">
      <c r="A10" s="1" t="s">
        <v>9</v>
      </c>
      <c r="B10" s="6">
        <v>270000</v>
      </c>
      <c r="C10" s="11">
        <f t="shared" si="0"/>
        <v>135000</v>
      </c>
      <c r="D10" s="11">
        <f t="shared" si="1"/>
        <v>40500</v>
      </c>
      <c r="E10" s="11">
        <v>94500</v>
      </c>
    </row>
    <row r="11" spans="1:5" ht="29.25" thickBot="1">
      <c r="A11" s="1" t="s">
        <v>10</v>
      </c>
      <c r="B11" s="6">
        <v>180000</v>
      </c>
      <c r="C11" s="11">
        <f t="shared" si="0"/>
        <v>90000</v>
      </c>
      <c r="D11" s="11">
        <f t="shared" si="1"/>
        <v>27000</v>
      </c>
      <c r="E11" s="11">
        <v>63000</v>
      </c>
    </row>
    <row r="12" spans="1:5" ht="29.25" thickBot="1">
      <c r="A12" s="1" t="s">
        <v>11</v>
      </c>
      <c r="B12" s="6">
        <v>810000</v>
      </c>
      <c r="C12" s="11">
        <f t="shared" si="0"/>
        <v>405000</v>
      </c>
      <c r="D12" s="11">
        <f t="shared" si="1"/>
        <v>121500</v>
      </c>
      <c r="E12" s="11">
        <v>283500</v>
      </c>
    </row>
    <row r="13" spans="1:5" ht="43.5" thickBot="1">
      <c r="A13" s="1" t="s">
        <v>12</v>
      </c>
      <c r="B13" s="6">
        <v>90000</v>
      </c>
      <c r="C13" s="11">
        <f t="shared" si="0"/>
        <v>45000</v>
      </c>
      <c r="D13" s="11">
        <f t="shared" si="1"/>
        <v>13500</v>
      </c>
      <c r="E13" s="11">
        <v>31500</v>
      </c>
    </row>
    <row r="14" spans="1:5" ht="43.5" thickBot="1">
      <c r="A14" s="1" t="s">
        <v>13</v>
      </c>
      <c r="B14" s="6">
        <v>90000</v>
      </c>
      <c r="C14" s="11">
        <f t="shared" si="0"/>
        <v>45000</v>
      </c>
      <c r="D14" s="11">
        <f t="shared" si="1"/>
        <v>13500</v>
      </c>
      <c r="E14" s="11">
        <v>31500</v>
      </c>
    </row>
    <row r="15" spans="1:5" ht="29.25" thickBot="1">
      <c r="A15" s="1" t="s">
        <v>14</v>
      </c>
      <c r="B15" s="6">
        <v>90000</v>
      </c>
      <c r="C15" s="11">
        <f t="shared" si="0"/>
        <v>45000</v>
      </c>
      <c r="D15" s="11">
        <f t="shared" si="1"/>
        <v>13500</v>
      </c>
      <c r="E15" s="11">
        <f>B15-C15-D15</f>
        <v>31500</v>
      </c>
    </row>
    <row r="16" spans="1:5" ht="15.75" thickBot="1">
      <c r="A16" s="1" t="s">
        <v>15</v>
      </c>
      <c r="B16" s="6">
        <v>180000</v>
      </c>
      <c r="C16" s="11">
        <f t="shared" si="0"/>
        <v>90000</v>
      </c>
      <c r="D16" s="11">
        <f t="shared" si="1"/>
        <v>27000</v>
      </c>
      <c r="E16" s="11">
        <v>63000</v>
      </c>
    </row>
    <row r="17" spans="1:5" ht="15.75" thickBot="1">
      <c r="A17" s="1" t="s">
        <v>16</v>
      </c>
      <c r="B17" s="6">
        <v>630000</v>
      </c>
      <c r="C17" s="11">
        <f t="shared" si="0"/>
        <v>315000</v>
      </c>
      <c r="D17" s="11">
        <f t="shared" si="1"/>
        <v>94500</v>
      </c>
      <c r="E17" s="11">
        <v>220500</v>
      </c>
    </row>
    <row r="18" spans="1:5" ht="15.75" thickBot="1">
      <c r="A18" s="1" t="s">
        <v>17</v>
      </c>
      <c r="B18" s="6">
        <v>900000</v>
      </c>
      <c r="C18" s="11">
        <f t="shared" si="0"/>
        <v>450000</v>
      </c>
      <c r="D18" s="11">
        <f t="shared" si="1"/>
        <v>135000</v>
      </c>
      <c r="E18" s="11">
        <v>315000</v>
      </c>
    </row>
    <row r="19" spans="1:5" ht="15.75" thickBot="1">
      <c r="A19" s="1" t="s">
        <v>18</v>
      </c>
      <c r="B19" s="6">
        <v>720000</v>
      </c>
      <c r="C19" s="11">
        <f t="shared" si="0"/>
        <v>360000</v>
      </c>
      <c r="D19" s="11">
        <f t="shared" si="1"/>
        <v>108000</v>
      </c>
      <c r="E19" s="11">
        <v>252000</v>
      </c>
    </row>
    <row r="20" spans="1:5" ht="29.25" thickBot="1">
      <c r="A20" s="1" t="s">
        <v>19</v>
      </c>
      <c r="B20" s="6">
        <f>90000*8</f>
        <v>720000</v>
      </c>
      <c r="C20" s="11">
        <f t="shared" si="0"/>
        <v>360000</v>
      </c>
      <c r="D20" s="11">
        <f t="shared" si="1"/>
        <v>108000</v>
      </c>
      <c r="E20" s="11">
        <f>B20-C20-D20</f>
        <v>252000</v>
      </c>
    </row>
    <row r="21" spans="1:5" ht="29.25" thickBot="1">
      <c r="A21" s="1" t="s">
        <v>20</v>
      </c>
      <c r="B21" s="6">
        <v>540000</v>
      </c>
      <c r="C21" s="11">
        <f t="shared" si="0"/>
        <v>270000</v>
      </c>
      <c r="D21" s="11">
        <f t="shared" si="1"/>
        <v>81000</v>
      </c>
      <c r="E21" s="11">
        <v>189000</v>
      </c>
    </row>
    <row r="22" spans="1:5" ht="15.75" thickBot="1">
      <c r="A22" s="1" t="s">
        <v>21</v>
      </c>
      <c r="B22" s="6">
        <v>90000</v>
      </c>
      <c r="C22" s="11">
        <f t="shared" si="0"/>
        <v>45000</v>
      </c>
      <c r="D22" s="11">
        <f t="shared" si="1"/>
        <v>13500</v>
      </c>
      <c r="E22" s="11">
        <v>31500</v>
      </c>
    </row>
    <row r="23" spans="1:5" ht="15.75" thickBot="1">
      <c r="A23" s="1" t="s">
        <v>22</v>
      </c>
      <c r="B23" s="6">
        <v>180000</v>
      </c>
      <c r="C23" s="11">
        <f t="shared" si="0"/>
        <v>90000</v>
      </c>
      <c r="D23" s="11">
        <f t="shared" si="1"/>
        <v>27000</v>
      </c>
      <c r="E23" s="11">
        <v>63000</v>
      </c>
    </row>
    <row r="24" spans="1:5" ht="15.75" thickBot="1">
      <c r="A24" s="1" t="s">
        <v>23</v>
      </c>
      <c r="B24" s="6">
        <v>720000</v>
      </c>
      <c r="C24" s="11">
        <f t="shared" si="0"/>
        <v>360000</v>
      </c>
      <c r="D24" s="11">
        <f t="shared" si="1"/>
        <v>108000</v>
      </c>
      <c r="E24" s="11">
        <v>252000</v>
      </c>
    </row>
    <row r="25" spans="1:5" ht="15.75" thickBot="1">
      <c r="A25" s="1" t="s">
        <v>24</v>
      </c>
      <c r="B25" s="6">
        <v>270000</v>
      </c>
      <c r="C25" s="11">
        <f t="shared" si="0"/>
        <v>135000</v>
      </c>
      <c r="D25" s="11">
        <f t="shared" si="1"/>
        <v>40500</v>
      </c>
      <c r="E25" s="11">
        <v>94500</v>
      </c>
    </row>
    <row r="26" spans="1:5" ht="15.75" thickBot="1">
      <c r="A26" s="1" t="s">
        <v>25</v>
      </c>
      <c r="B26" s="6">
        <v>180000</v>
      </c>
      <c r="C26" s="11">
        <f t="shared" si="0"/>
        <v>90000</v>
      </c>
      <c r="D26" s="11">
        <f t="shared" si="1"/>
        <v>27000</v>
      </c>
      <c r="E26" s="11">
        <v>63000</v>
      </c>
    </row>
    <row r="27" spans="1:5" ht="15.75" thickBot="1">
      <c r="A27" s="1" t="s">
        <v>26</v>
      </c>
      <c r="B27" s="6">
        <v>90000</v>
      </c>
      <c r="C27" s="11">
        <f t="shared" si="0"/>
        <v>45000</v>
      </c>
      <c r="D27" s="11">
        <f t="shared" si="1"/>
        <v>13500</v>
      </c>
      <c r="E27" s="11">
        <v>31500</v>
      </c>
    </row>
    <row r="28" spans="1:5" ht="15.75" thickBot="1">
      <c r="A28" s="1" t="s">
        <v>27</v>
      </c>
      <c r="B28" s="6">
        <v>180000</v>
      </c>
      <c r="C28" s="11">
        <f t="shared" si="0"/>
        <v>90000</v>
      </c>
      <c r="D28" s="11">
        <f t="shared" si="1"/>
        <v>27000</v>
      </c>
      <c r="E28" s="11">
        <v>63000</v>
      </c>
    </row>
    <row r="29" spans="1:5" ht="15.75" thickBot="1">
      <c r="A29" s="1" t="s">
        <v>28</v>
      </c>
      <c r="B29" s="6">
        <v>450000</v>
      </c>
      <c r="C29" s="11">
        <f t="shared" si="0"/>
        <v>225000</v>
      </c>
      <c r="D29" s="11">
        <f t="shared" si="1"/>
        <v>67500</v>
      </c>
      <c r="E29" s="11">
        <v>157500</v>
      </c>
    </row>
    <row r="30" spans="1:5" ht="28.5">
      <c r="A30" s="1" t="s">
        <v>29</v>
      </c>
      <c r="B30" s="6">
        <v>180000</v>
      </c>
      <c r="C30" s="11">
        <f t="shared" si="0"/>
        <v>90000</v>
      </c>
      <c r="D30" s="11">
        <f t="shared" si="1"/>
        <v>27000</v>
      </c>
      <c r="E30" s="11">
        <v>63000</v>
      </c>
    </row>
    <row r="31" spans="1:5" ht="15">
      <c r="A31" s="1"/>
      <c r="B31" s="7"/>
      <c r="C31" s="15"/>
      <c r="D31" s="9"/>
      <c r="E31" s="16"/>
    </row>
    <row r="32" spans="1:5" ht="15">
      <c r="A32" s="1" t="s">
        <v>30</v>
      </c>
      <c r="B32" s="7">
        <f>SUM(B2:B31)</f>
        <v>13410000</v>
      </c>
      <c r="C32" s="11">
        <f>SUM(C2:C31)</f>
        <v>6705000</v>
      </c>
      <c r="D32" s="11">
        <f>SUM(D2:D30)</f>
        <v>2011500</v>
      </c>
      <c r="E32" s="11">
        <f>SUM(E2:E30)</f>
        <v>4693500</v>
      </c>
    </row>
    <row r="35" ht="15">
      <c r="E35" s="17"/>
    </row>
    <row r="37" spans="2:3" ht="15">
      <c r="B37" s="18" t="s">
        <v>35</v>
      </c>
      <c r="C37" s="18"/>
    </row>
    <row r="38" spans="2:3" ht="15">
      <c r="B38" s="18" t="s">
        <v>36</v>
      </c>
      <c r="C38" s="18"/>
    </row>
  </sheetData>
  <sheetProtection/>
  <mergeCells count="2">
    <mergeCell ref="B37:C37"/>
    <mergeCell ref="B38:C38"/>
  </mergeCells>
  <conditionalFormatting sqref="A1:B32">
    <cfRule type="cellIs" priority="4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&amp;LALLEGATO "B"  AL D.D.G. N.                                DEL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2009-12-14T10:51:08Z</dcterms:modified>
  <cp:category/>
  <cp:version/>
  <cp:contentType/>
  <cp:contentStatus/>
</cp:coreProperties>
</file>